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3" r:id="rId1"/>
  </sheets>
  <definedNames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<sst xmlns="http://schemas.openxmlformats.org/spreadsheetml/2006/main" count="104" uniqueCount="66">
  <si>
    <t>鄂温克族自治旗大雁镇2024年农作物种植情况公示表</t>
  </si>
  <si>
    <t>填报单位盖章：</t>
  </si>
  <si>
    <t>填报时间：2024年6月</t>
  </si>
  <si>
    <t>面积：亩</t>
  </si>
  <si>
    <t>序号</t>
  </si>
  <si>
    <t>发包单位</t>
  </si>
  <si>
    <t>种植户</t>
  </si>
  <si>
    <t>联系电话</t>
  </si>
  <si>
    <t>现有耕地
（亩）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</si>
  <si>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</si>
  <si>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</si>
  <si>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</si>
  <si>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</si>
  <si>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</si>
  <si>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</si>
  <si>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</si>
  <si>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</si>
  <si>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</si>
  <si>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</si>
  <si>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</si>
  <si>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</si>
  <si>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</si>
  <si>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</si>
  <si>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鄂温克族自治旗国牧农牧业开发有限责任公司</t>
  </si>
  <si>
    <t>呼伦贝尔市华宜农牧业有限公司
法定代表人：王宜时</t>
  </si>
  <si>
    <t>张丹</t>
  </si>
  <si>
    <t>赵翠萍</t>
  </si>
  <si>
    <t>呼伦贝尔市鑫农丰农业科技有限公司
法定代表人：杨娜娜</t>
  </si>
  <si>
    <t>庞洪安</t>
  </si>
  <si>
    <t>庞双安</t>
  </si>
  <si>
    <t>崔彦芝</t>
  </si>
  <si>
    <t>李文建</t>
  </si>
  <si>
    <t>宋有林</t>
  </si>
  <si>
    <t>吴玉芹</t>
  </si>
  <si>
    <t>杜雪强</t>
  </si>
  <si>
    <t>赵建军</t>
  </si>
  <si>
    <t>张玉军</t>
  </si>
  <si>
    <t>张福平</t>
  </si>
  <si>
    <t>王双林</t>
  </si>
  <si>
    <t>张福江</t>
  </si>
  <si>
    <t>李长义</t>
  </si>
  <si>
    <t>肖海江</t>
  </si>
  <si>
    <t>孙玉萍</t>
  </si>
  <si>
    <t>汤兴雷</t>
  </si>
  <si>
    <t>宋欣宇</t>
  </si>
  <si>
    <t>曲殿君</t>
  </si>
  <si>
    <t>王志海</t>
  </si>
  <si>
    <t>史金芳</t>
  </si>
  <si>
    <t>尤爱莲</t>
  </si>
  <si>
    <t>刘海安</t>
  </si>
  <si>
    <t>刘兰贞</t>
  </si>
  <si>
    <t>张和帅</t>
  </si>
  <si>
    <t>王云才</t>
  </si>
  <si>
    <t>鄂温克族自治旗国牧农牧业开发有限责任公司
法定代表人：敖日格勒</t>
  </si>
  <si>
    <t>鄂温克族自治旗国牧农牧业开发有限责任公司发包地合计</t>
  </si>
  <si>
    <t>内蒙古大雁矿业集团有限责任公司</t>
  </si>
  <si>
    <t>呼伦贝尔市华晟绿色生态农业发展有限公司
法定代表人：宋国华</t>
  </si>
  <si>
    <t>黑龙江省王小饲草有限公司
法定代表人：王友义</t>
  </si>
  <si>
    <t>内蒙古大雁矿业集团有限责任公司发包地合计</t>
  </si>
  <si>
    <t>大雁镇</t>
  </si>
  <si>
    <t>鄂温克旗诚意薯业有限责任公司
法定代表人：付武山</t>
  </si>
  <si>
    <t>13947031218
18547019189</t>
  </si>
  <si>
    <t>151.1（种植48亩种薯）</t>
  </si>
  <si>
    <t>170（种植70）</t>
  </si>
  <si>
    <t>大雁镇人民政府发包地种植总计</t>
  </si>
  <si>
    <t>大雁镇农作物耕种总面积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</si>
</sst>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3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45"/>
  <sheetViews>
    <sheetView tabSelected="1" workbookViewId="0">
      <pane ySplit="4" topLeftCell="A5" activePane="bottomLeft" state="frozen"/>
      <selection/>
      <selection pane="bottomLeft" activeCell="T2" sqref="T$1:T$1048576"/>
    </sheetView>
  </sheetViews>
  <sheetFormatPr defaultColWidth="9" defaultRowHeight="13.5"/>
  <cols>
    <col min="1" max="1" width="4" style="5" customWidth="1"/>
    <col min="2" max="2" width="14.5" customWidth="1"/>
    <col min="3" max="3" width="21" customWidth="1"/>
    <col min="4" max="4" width="16.75" customWidth="1"/>
    <col min="5" max="5" width="12.125" customWidth="1"/>
    <col min="7" max="7" width="5.375" customWidth="1"/>
    <col min="8" max="8" width="6.25" customWidth="1"/>
    <col min="9" max="9" width="5.125" customWidth="1"/>
    <col min="12" max="12" width="5" customWidth="1"/>
    <col min="14" max="14" width="5.375" customWidth="1"/>
    <col min="16" max="18" width="4.25" customWidth="1"/>
    <col min="19" max="19" width="5.5" customWidth="1"/>
  </cols>
  <sheetData>
    <row r="1" ht="22.5" spans="1:19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ht="22.5" spans="1:19">
      <c r="A2" s="7" t="s">
        <v>1</v>
      </c>
      <c r="B2" s="7"/>
      <c r="C2" s="7"/>
      <c r="D2" s="1"/>
      <c r="E2" s="8"/>
      <c r="F2" s="8"/>
      <c r="G2" s="8"/>
      <c r="H2" s="7" t="s">
        <v>2</v>
      </c>
      <c r="I2" s="7"/>
      <c r="J2" s="7"/>
      <c r="K2" s="7"/>
      <c r="L2" s="29" t="s">
        <v>3</v>
      </c>
      <c r="M2" s="29"/>
      <c r="N2" s="1"/>
      <c r="O2" s="1"/>
      <c r="P2" s="1"/>
      <c r="Q2" s="1"/>
      <c r="R2" s="1"/>
      <c r="S2" s="1"/>
    </row>
    <row r="3" spans="1:19">
      <c r="A3" s="9" t="s">
        <v>4</v>
      </c>
      <c r="B3" s="9" t="s">
        <v>5</v>
      </c>
      <c r="C3" s="9" t="s">
        <v>6</v>
      </c>
      <c r="D3" s="9" t="s">
        <v>7</v>
      </c>
      <c r="E3" s="10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1" t="s">
        <v>14</v>
      </c>
      <c r="L3" s="11" t="s">
        <v>15</v>
      </c>
      <c r="M3" s="11" t="s">
        <v>16</v>
      </c>
      <c r="N3" s="30" t="s">
        <v>17</v>
      </c>
      <c r="O3" s="11" t="s">
        <v>18</v>
      </c>
      <c r="P3" s="11" t="s">
        <v>19</v>
      </c>
      <c r="Q3" s="11" t="s">
        <v>20</v>
      </c>
      <c r="R3" s="11" t="s">
        <v>21</v>
      </c>
      <c r="S3" s="11" t="s">
        <v>22</v>
      </c>
    </row>
    <row r="4" spans="1:19">
      <c r="A4" s="12"/>
      <c r="B4" s="12"/>
      <c r="C4" s="12"/>
      <c r="D4" s="12"/>
      <c r="E4" s="13"/>
      <c r="F4" s="14"/>
      <c r="G4" s="14"/>
      <c r="H4" s="14"/>
      <c r="I4" s="14"/>
      <c r="J4" s="14"/>
      <c r="K4" s="31"/>
      <c r="L4" s="31"/>
      <c r="M4" s="31"/>
      <c r="N4" s="30"/>
      <c r="O4" s="14"/>
      <c r="P4" s="14"/>
      <c r="Q4" s="14"/>
      <c r="R4" s="14"/>
      <c r="S4" s="14"/>
    </row>
    <row r="5" s="1" customFormat="1" ht="46" customHeight="1" spans="1:19">
      <c r="A5" s="15">
        <v>1</v>
      </c>
      <c r="B5" s="16" t="s">
        <v>23</v>
      </c>
      <c r="C5" s="17" t="s">
        <v>24</v>
      </c>
      <c r="D5" s="17">
        <v>13947081479</v>
      </c>
      <c r="E5" s="15">
        <f t="shared" ref="E5:E40" si="0">SUM(F5:S5)</f>
        <v>2144.45</v>
      </c>
      <c r="F5" s="17">
        <v>1026</v>
      </c>
      <c r="G5" s="15"/>
      <c r="H5" s="15"/>
      <c r="I5" s="15"/>
      <c r="J5" s="15"/>
      <c r="K5" s="15"/>
      <c r="L5" s="15"/>
      <c r="M5" s="17">
        <v>1118.45</v>
      </c>
      <c r="N5" s="32"/>
      <c r="O5" s="33"/>
      <c r="P5" s="33"/>
      <c r="Q5" s="33"/>
      <c r="R5" s="33"/>
      <c r="S5" s="33"/>
    </row>
    <row r="6" s="1" customFormat="1" ht="39" customHeight="1" spans="1:19">
      <c r="A6" s="15">
        <v>2</v>
      </c>
      <c r="B6" s="16" t="s">
        <v>23</v>
      </c>
      <c r="C6" s="17" t="s">
        <v>25</v>
      </c>
      <c r="D6" s="17">
        <v>18504705553</v>
      </c>
      <c r="E6" s="15">
        <f t="shared" si="0"/>
        <v>1557.09</v>
      </c>
      <c r="F6" s="17">
        <v>600</v>
      </c>
      <c r="G6" s="15"/>
      <c r="H6" s="15"/>
      <c r="I6" s="15"/>
      <c r="J6" s="15"/>
      <c r="K6" s="15"/>
      <c r="L6" s="15"/>
      <c r="M6" s="17">
        <v>957.09</v>
      </c>
      <c r="N6" s="32"/>
      <c r="O6" s="33"/>
      <c r="P6" s="33"/>
      <c r="Q6" s="33"/>
      <c r="R6" s="33"/>
      <c r="S6" s="33"/>
    </row>
    <row r="7" s="1" customFormat="1" ht="38" customHeight="1" spans="1:19">
      <c r="A7" s="15">
        <v>3</v>
      </c>
      <c r="B7" s="16" t="s">
        <v>23</v>
      </c>
      <c r="C7" s="17" t="s">
        <v>26</v>
      </c>
      <c r="D7" s="17">
        <v>13327019980</v>
      </c>
      <c r="E7" s="15">
        <f t="shared" si="0"/>
        <v>1055.31</v>
      </c>
      <c r="F7" s="17">
        <v>202</v>
      </c>
      <c r="G7" s="15"/>
      <c r="H7" s="15"/>
      <c r="I7" s="15"/>
      <c r="J7" s="15"/>
      <c r="K7" s="15"/>
      <c r="L7" s="15"/>
      <c r="M7" s="17">
        <v>853.31</v>
      </c>
      <c r="N7" s="32"/>
      <c r="O7" s="33"/>
      <c r="P7" s="33"/>
      <c r="Q7" s="33"/>
      <c r="R7" s="33"/>
      <c r="S7" s="33"/>
    </row>
    <row r="8" s="1" customFormat="1" ht="46" customHeight="1" spans="1:19">
      <c r="A8" s="15">
        <v>4</v>
      </c>
      <c r="B8" s="16" t="s">
        <v>23</v>
      </c>
      <c r="C8" s="17" t="s">
        <v>27</v>
      </c>
      <c r="D8" s="17">
        <v>15148568666</v>
      </c>
      <c r="E8" s="15">
        <f t="shared" si="0"/>
        <v>2041.92</v>
      </c>
      <c r="F8" s="17"/>
      <c r="G8" s="15"/>
      <c r="H8" s="15"/>
      <c r="I8" s="15"/>
      <c r="J8" s="15"/>
      <c r="K8" s="15"/>
      <c r="L8" s="15"/>
      <c r="M8" s="17">
        <v>2041.92</v>
      </c>
      <c r="N8" s="32"/>
      <c r="O8" s="33"/>
      <c r="P8" s="33"/>
      <c r="Q8" s="33"/>
      <c r="R8" s="33"/>
      <c r="S8" s="33"/>
    </row>
    <row r="9" s="1" customFormat="1" ht="38" customHeight="1" spans="1:19">
      <c r="A9" s="15">
        <v>5</v>
      </c>
      <c r="B9" s="16" t="s">
        <v>23</v>
      </c>
      <c r="C9" s="17" t="s">
        <v>28</v>
      </c>
      <c r="D9" s="17">
        <v>13948081588</v>
      </c>
      <c r="E9" s="15">
        <f t="shared" si="0"/>
        <v>3761.9</v>
      </c>
      <c r="F9" s="17"/>
      <c r="G9" s="15"/>
      <c r="H9" s="15"/>
      <c r="I9" s="15"/>
      <c r="J9" s="15"/>
      <c r="K9" s="15"/>
      <c r="L9" s="15"/>
      <c r="M9" s="17">
        <v>3761.9</v>
      </c>
      <c r="N9" s="32"/>
      <c r="O9" s="33"/>
      <c r="P9" s="33"/>
      <c r="Q9" s="33"/>
      <c r="R9" s="33"/>
      <c r="S9" s="33"/>
    </row>
    <row r="10" s="1" customFormat="1" ht="46" customHeight="1" spans="1:19">
      <c r="A10" s="15">
        <v>6</v>
      </c>
      <c r="B10" s="16" t="s">
        <v>23</v>
      </c>
      <c r="C10" s="17" t="s">
        <v>24</v>
      </c>
      <c r="D10" s="17">
        <v>13947081479</v>
      </c>
      <c r="E10" s="15">
        <f t="shared" si="0"/>
        <v>5825.42</v>
      </c>
      <c r="F10" s="17"/>
      <c r="G10" s="15"/>
      <c r="H10" s="15"/>
      <c r="I10" s="15"/>
      <c r="J10" s="15"/>
      <c r="K10" s="15"/>
      <c r="L10" s="15"/>
      <c r="M10" s="17">
        <v>5825.42</v>
      </c>
      <c r="N10" s="32"/>
      <c r="O10" s="33"/>
      <c r="P10" s="33"/>
      <c r="Q10" s="33"/>
      <c r="R10" s="33"/>
      <c r="S10" s="33"/>
    </row>
    <row r="11" s="1" customFormat="1" ht="37" customHeight="1" spans="1:19">
      <c r="A11" s="15">
        <v>7</v>
      </c>
      <c r="B11" s="16" t="s">
        <v>23</v>
      </c>
      <c r="C11" s="17" t="s">
        <v>29</v>
      </c>
      <c r="D11" s="17">
        <v>15560688729</v>
      </c>
      <c r="E11" s="15">
        <f t="shared" si="0"/>
        <v>162.33</v>
      </c>
      <c r="F11" s="17"/>
      <c r="G11" s="15"/>
      <c r="H11" s="15"/>
      <c r="I11" s="15"/>
      <c r="J11" s="17"/>
      <c r="K11" s="17">
        <v>162.33</v>
      </c>
      <c r="L11" s="15"/>
      <c r="M11" s="17"/>
      <c r="N11" s="32"/>
      <c r="O11" s="33"/>
      <c r="P11" s="33"/>
      <c r="Q11" s="33"/>
      <c r="R11" s="33"/>
      <c r="S11" s="33"/>
    </row>
    <row r="12" s="1" customFormat="1" ht="37" customHeight="1" spans="1:19">
      <c r="A12" s="15">
        <v>8</v>
      </c>
      <c r="B12" s="16" t="s">
        <v>23</v>
      </c>
      <c r="C12" s="17" t="s">
        <v>30</v>
      </c>
      <c r="D12" s="17">
        <v>13947004507</v>
      </c>
      <c r="E12" s="15">
        <f t="shared" si="0"/>
        <v>48</v>
      </c>
      <c r="F12" s="17"/>
      <c r="G12" s="15"/>
      <c r="H12" s="15"/>
      <c r="I12" s="15"/>
      <c r="J12" s="17"/>
      <c r="K12" s="17">
        <v>48</v>
      </c>
      <c r="L12" s="15"/>
      <c r="M12" s="17"/>
      <c r="N12" s="32"/>
      <c r="O12" s="33"/>
      <c r="P12" s="33"/>
      <c r="Q12" s="33"/>
      <c r="R12" s="33"/>
      <c r="S12" s="33"/>
    </row>
    <row r="13" s="1" customFormat="1" ht="37" customHeight="1" spans="1:19">
      <c r="A13" s="15">
        <v>9</v>
      </c>
      <c r="B13" s="16" t="s">
        <v>23</v>
      </c>
      <c r="C13" s="17" t="s">
        <v>31</v>
      </c>
      <c r="D13" s="17">
        <v>15548008000</v>
      </c>
      <c r="E13" s="15">
        <f t="shared" si="0"/>
        <v>77.87</v>
      </c>
      <c r="F13" s="17"/>
      <c r="G13" s="15"/>
      <c r="H13" s="15"/>
      <c r="I13" s="15"/>
      <c r="J13" s="17"/>
      <c r="K13" s="17"/>
      <c r="L13" s="15"/>
      <c r="M13" s="17">
        <v>77.87</v>
      </c>
      <c r="N13" s="32"/>
      <c r="O13" s="33"/>
      <c r="P13" s="33"/>
      <c r="Q13" s="33"/>
      <c r="R13" s="33"/>
      <c r="S13" s="33"/>
    </row>
    <row r="14" s="1" customFormat="1" ht="37" customHeight="1" spans="1:19">
      <c r="A14" s="15">
        <v>10</v>
      </c>
      <c r="B14" s="16" t="s">
        <v>23</v>
      </c>
      <c r="C14" s="17" t="s">
        <v>32</v>
      </c>
      <c r="D14" s="17">
        <v>15848786983</v>
      </c>
      <c r="E14" s="15">
        <f t="shared" si="0"/>
        <v>137.19</v>
      </c>
      <c r="F14" s="17"/>
      <c r="G14" s="15"/>
      <c r="H14" s="15"/>
      <c r="I14" s="15"/>
      <c r="J14" s="17"/>
      <c r="K14" s="17"/>
      <c r="L14" s="15"/>
      <c r="M14" s="17">
        <v>137.19</v>
      </c>
      <c r="N14" s="32"/>
      <c r="O14" s="33"/>
      <c r="P14" s="33"/>
      <c r="Q14" s="33"/>
      <c r="R14" s="33"/>
      <c r="S14" s="33"/>
    </row>
    <row r="15" s="1" customFormat="1" ht="37" customHeight="1" spans="1:19">
      <c r="A15" s="15">
        <v>11</v>
      </c>
      <c r="B15" s="16" t="s">
        <v>23</v>
      </c>
      <c r="C15" s="17" t="s">
        <v>33</v>
      </c>
      <c r="D15" s="17">
        <v>13947039254</v>
      </c>
      <c r="E15" s="15">
        <f t="shared" si="0"/>
        <v>40.74</v>
      </c>
      <c r="F15" s="17"/>
      <c r="G15" s="15"/>
      <c r="H15" s="15"/>
      <c r="I15" s="15"/>
      <c r="J15" s="17"/>
      <c r="K15" s="17"/>
      <c r="L15" s="15"/>
      <c r="M15" s="17">
        <v>40.74</v>
      </c>
      <c r="N15" s="32"/>
      <c r="O15" s="33"/>
      <c r="P15" s="33"/>
      <c r="Q15" s="33"/>
      <c r="R15" s="33"/>
      <c r="S15" s="33"/>
    </row>
    <row r="16" s="1" customFormat="1" ht="37" customHeight="1" spans="1:19">
      <c r="A16" s="15">
        <v>12</v>
      </c>
      <c r="B16" s="16" t="s">
        <v>23</v>
      </c>
      <c r="C16" s="17" t="s">
        <v>34</v>
      </c>
      <c r="D16" s="17">
        <v>13614702389</v>
      </c>
      <c r="E16" s="15">
        <f t="shared" si="0"/>
        <v>68.03</v>
      </c>
      <c r="F16" s="17"/>
      <c r="G16" s="15"/>
      <c r="H16" s="15"/>
      <c r="I16" s="15"/>
      <c r="J16" s="17"/>
      <c r="K16" s="17">
        <v>68.03</v>
      </c>
      <c r="L16" s="15"/>
      <c r="M16" s="17"/>
      <c r="N16" s="32"/>
      <c r="O16" s="33"/>
      <c r="P16" s="33"/>
      <c r="Q16" s="33"/>
      <c r="R16" s="33"/>
      <c r="S16" s="33"/>
    </row>
    <row r="17" s="1" customFormat="1" ht="37" customHeight="1" spans="1:19">
      <c r="A17" s="15">
        <v>13</v>
      </c>
      <c r="B17" s="16" t="s">
        <v>23</v>
      </c>
      <c r="C17" s="17" t="s">
        <v>35</v>
      </c>
      <c r="D17" s="17">
        <v>13451302517</v>
      </c>
      <c r="E17" s="15">
        <f t="shared" si="0"/>
        <v>94.85</v>
      </c>
      <c r="F17" s="17"/>
      <c r="G17" s="15"/>
      <c r="H17" s="15"/>
      <c r="I17" s="15"/>
      <c r="J17" s="17"/>
      <c r="K17" s="17"/>
      <c r="L17" s="15"/>
      <c r="M17" s="17">
        <v>94.85</v>
      </c>
      <c r="N17" s="32"/>
      <c r="O17" s="33"/>
      <c r="P17" s="33"/>
      <c r="Q17" s="33"/>
      <c r="R17" s="33"/>
      <c r="S17" s="33"/>
    </row>
    <row r="18" s="1" customFormat="1" ht="37" customHeight="1" spans="1:19">
      <c r="A18" s="15">
        <v>14</v>
      </c>
      <c r="B18" s="16" t="s">
        <v>23</v>
      </c>
      <c r="C18" s="17" t="s">
        <v>36</v>
      </c>
      <c r="D18" s="17">
        <v>13848035834</v>
      </c>
      <c r="E18" s="15">
        <f t="shared" si="0"/>
        <v>143.41</v>
      </c>
      <c r="F18" s="17"/>
      <c r="G18" s="15"/>
      <c r="H18" s="15"/>
      <c r="I18" s="15"/>
      <c r="J18" s="17"/>
      <c r="K18" s="17">
        <v>143.41</v>
      </c>
      <c r="L18" s="15"/>
      <c r="M18" s="17"/>
      <c r="N18" s="32"/>
      <c r="O18" s="33"/>
      <c r="P18" s="33"/>
      <c r="Q18" s="33"/>
      <c r="R18" s="33"/>
      <c r="S18" s="33"/>
    </row>
    <row r="19" s="1" customFormat="1" ht="37" customHeight="1" spans="1:19">
      <c r="A19" s="15">
        <v>15</v>
      </c>
      <c r="B19" s="16" t="s">
        <v>23</v>
      </c>
      <c r="C19" s="17" t="s">
        <v>37</v>
      </c>
      <c r="D19" s="17">
        <v>13804702063</v>
      </c>
      <c r="E19" s="15">
        <f t="shared" si="0"/>
        <v>120</v>
      </c>
      <c r="F19" s="17"/>
      <c r="G19" s="15"/>
      <c r="H19" s="15"/>
      <c r="I19" s="15"/>
      <c r="J19" s="17"/>
      <c r="K19" s="17">
        <v>120</v>
      </c>
      <c r="L19" s="15"/>
      <c r="M19" s="17"/>
      <c r="N19" s="32"/>
      <c r="O19" s="33"/>
      <c r="P19" s="33"/>
      <c r="Q19" s="33"/>
      <c r="R19" s="33"/>
      <c r="S19" s="33"/>
    </row>
    <row r="20" s="1" customFormat="1" ht="37" customHeight="1" spans="1:19">
      <c r="A20" s="15">
        <v>16</v>
      </c>
      <c r="B20" s="16" t="s">
        <v>23</v>
      </c>
      <c r="C20" s="17" t="s">
        <v>38</v>
      </c>
      <c r="D20" s="17">
        <v>15049568672</v>
      </c>
      <c r="E20" s="15">
        <f t="shared" si="0"/>
        <v>120</v>
      </c>
      <c r="F20" s="17"/>
      <c r="G20" s="15"/>
      <c r="H20" s="15"/>
      <c r="I20" s="15"/>
      <c r="J20" s="17"/>
      <c r="K20" s="17"/>
      <c r="L20" s="15"/>
      <c r="M20" s="17">
        <v>120</v>
      </c>
      <c r="N20" s="32"/>
      <c r="O20" s="33"/>
      <c r="P20" s="33"/>
      <c r="Q20" s="33"/>
      <c r="R20" s="33"/>
      <c r="S20" s="33"/>
    </row>
    <row r="21" s="1" customFormat="1" ht="37" customHeight="1" spans="1:19">
      <c r="A21" s="15">
        <v>17</v>
      </c>
      <c r="B21" s="16" t="s">
        <v>23</v>
      </c>
      <c r="C21" s="17" t="s">
        <v>39</v>
      </c>
      <c r="D21" s="17">
        <v>13804702063</v>
      </c>
      <c r="E21" s="15">
        <f t="shared" si="0"/>
        <v>143.03</v>
      </c>
      <c r="F21" s="17"/>
      <c r="G21" s="15"/>
      <c r="H21" s="15"/>
      <c r="I21" s="15"/>
      <c r="J21" s="17"/>
      <c r="K21" s="17">
        <v>143.03</v>
      </c>
      <c r="L21" s="15"/>
      <c r="M21" s="17"/>
      <c r="N21" s="32"/>
      <c r="O21" s="33"/>
      <c r="P21" s="33"/>
      <c r="Q21" s="33"/>
      <c r="R21" s="33"/>
      <c r="S21" s="33"/>
    </row>
    <row r="22" s="1" customFormat="1" ht="37" customHeight="1" spans="1:19">
      <c r="A22" s="15">
        <v>18</v>
      </c>
      <c r="B22" s="16" t="s">
        <v>23</v>
      </c>
      <c r="C22" s="17" t="s">
        <v>40</v>
      </c>
      <c r="D22" s="17">
        <v>13848908017</v>
      </c>
      <c r="E22" s="15">
        <f t="shared" si="0"/>
        <v>146.72</v>
      </c>
      <c r="F22" s="17"/>
      <c r="G22" s="15"/>
      <c r="H22" s="15"/>
      <c r="I22" s="15"/>
      <c r="J22" s="17"/>
      <c r="K22" s="17"/>
      <c r="L22" s="15"/>
      <c r="M22" s="17">
        <v>146.72</v>
      </c>
      <c r="N22" s="32"/>
      <c r="O22" s="33"/>
      <c r="P22" s="33"/>
      <c r="Q22" s="33"/>
      <c r="R22" s="33"/>
      <c r="S22" s="33"/>
    </row>
    <row r="23" s="1" customFormat="1" ht="37" customHeight="1" spans="1:19">
      <c r="A23" s="15">
        <v>19</v>
      </c>
      <c r="B23" s="16" t="s">
        <v>23</v>
      </c>
      <c r="C23" s="17" t="s">
        <v>41</v>
      </c>
      <c r="D23" s="17">
        <v>18804993206</v>
      </c>
      <c r="E23" s="15">
        <f t="shared" si="0"/>
        <v>140.12</v>
      </c>
      <c r="F23" s="17"/>
      <c r="G23" s="15"/>
      <c r="H23" s="15"/>
      <c r="I23" s="15"/>
      <c r="J23" s="17"/>
      <c r="K23" s="17"/>
      <c r="L23" s="15"/>
      <c r="M23" s="17">
        <v>140.12</v>
      </c>
      <c r="N23" s="32"/>
      <c r="O23" s="33"/>
      <c r="P23" s="33"/>
      <c r="Q23" s="33"/>
      <c r="R23" s="33"/>
      <c r="S23" s="33"/>
    </row>
    <row r="24" s="1" customFormat="1" ht="37" customHeight="1" spans="1:19">
      <c r="A24" s="15">
        <v>20</v>
      </c>
      <c r="B24" s="16" t="s">
        <v>23</v>
      </c>
      <c r="C24" s="17" t="s">
        <v>42</v>
      </c>
      <c r="D24" s="17">
        <v>13171168503</v>
      </c>
      <c r="E24" s="15">
        <f t="shared" si="0"/>
        <v>70</v>
      </c>
      <c r="F24" s="17"/>
      <c r="G24" s="15"/>
      <c r="H24" s="15"/>
      <c r="I24" s="15"/>
      <c r="J24" s="17"/>
      <c r="K24" s="17"/>
      <c r="L24" s="15"/>
      <c r="M24" s="17">
        <v>70</v>
      </c>
      <c r="N24" s="32"/>
      <c r="O24" s="33"/>
      <c r="P24" s="33"/>
      <c r="Q24" s="33"/>
      <c r="R24" s="33"/>
      <c r="S24" s="33"/>
    </row>
    <row r="25" s="1" customFormat="1" ht="37" customHeight="1" spans="1:19">
      <c r="A25" s="15">
        <v>21</v>
      </c>
      <c r="B25" s="16" t="s">
        <v>23</v>
      </c>
      <c r="C25" s="17" t="s">
        <v>43</v>
      </c>
      <c r="D25" s="17">
        <v>15705048111</v>
      </c>
      <c r="E25" s="15">
        <f t="shared" si="0"/>
        <v>158</v>
      </c>
      <c r="F25" s="17"/>
      <c r="G25" s="15"/>
      <c r="H25" s="15"/>
      <c r="I25" s="15"/>
      <c r="J25" s="17"/>
      <c r="K25" s="17"/>
      <c r="L25" s="15"/>
      <c r="M25" s="17">
        <v>158</v>
      </c>
      <c r="N25" s="32"/>
      <c r="O25" s="33"/>
      <c r="P25" s="33"/>
      <c r="Q25" s="33"/>
      <c r="R25" s="33"/>
      <c r="S25" s="33"/>
    </row>
    <row r="26" s="1" customFormat="1" ht="37" customHeight="1" spans="1:19">
      <c r="A26" s="15">
        <v>22</v>
      </c>
      <c r="B26" s="16" t="s">
        <v>23</v>
      </c>
      <c r="C26" s="17" t="s">
        <v>44</v>
      </c>
      <c r="D26" s="17">
        <v>15391102489</v>
      </c>
      <c r="E26" s="15">
        <f t="shared" si="0"/>
        <v>118.4</v>
      </c>
      <c r="F26" s="17"/>
      <c r="G26" s="15"/>
      <c r="H26" s="15"/>
      <c r="I26" s="15"/>
      <c r="J26" s="17"/>
      <c r="K26" s="17">
        <v>118.4</v>
      </c>
      <c r="L26" s="15"/>
      <c r="M26" s="17"/>
      <c r="N26" s="32"/>
      <c r="O26" s="33"/>
      <c r="P26" s="33"/>
      <c r="Q26" s="33"/>
      <c r="R26" s="33"/>
      <c r="S26" s="33"/>
    </row>
    <row r="27" s="1" customFormat="1" ht="37" customHeight="1" spans="1:19">
      <c r="A27" s="15">
        <v>23</v>
      </c>
      <c r="B27" s="16" t="s">
        <v>23</v>
      </c>
      <c r="C27" s="17" t="s">
        <v>45</v>
      </c>
      <c r="D27" s="17">
        <v>15104986534</v>
      </c>
      <c r="E27" s="15">
        <f t="shared" si="0"/>
        <v>160</v>
      </c>
      <c r="F27" s="17"/>
      <c r="G27" s="15"/>
      <c r="H27" s="15"/>
      <c r="I27" s="15"/>
      <c r="J27" s="17"/>
      <c r="K27" s="17">
        <v>160</v>
      </c>
      <c r="L27" s="15"/>
      <c r="M27" s="17"/>
      <c r="N27" s="32"/>
      <c r="O27" s="33"/>
      <c r="P27" s="33"/>
      <c r="Q27" s="33"/>
      <c r="R27" s="33"/>
      <c r="S27" s="33"/>
    </row>
    <row r="28" s="1" customFormat="1" ht="37" customHeight="1" spans="1:19">
      <c r="A28" s="15">
        <v>24</v>
      </c>
      <c r="B28" s="16" t="s">
        <v>23</v>
      </c>
      <c r="C28" s="17" t="s">
        <v>46</v>
      </c>
      <c r="D28" s="17">
        <v>13604706592</v>
      </c>
      <c r="E28" s="15">
        <f t="shared" si="0"/>
        <v>160</v>
      </c>
      <c r="F28" s="17"/>
      <c r="G28" s="15"/>
      <c r="H28" s="15"/>
      <c r="I28" s="15"/>
      <c r="J28" s="17"/>
      <c r="K28" s="17">
        <v>160</v>
      </c>
      <c r="L28" s="15"/>
      <c r="M28" s="17"/>
      <c r="N28" s="32"/>
      <c r="O28" s="33"/>
      <c r="P28" s="33"/>
      <c r="Q28" s="33"/>
      <c r="R28" s="33"/>
      <c r="S28" s="33"/>
    </row>
    <row r="29" s="1" customFormat="1" ht="37" customHeight="1" spans="1:19">
      <c r="A29" s="15">
        <v>25</v>
      </c>
      <c r="B29" s="16" t="s">
        <v>23</v>
      </c>
      <c r="C29" s="17" t="s">
        <v>47</v>
      </c>
      <c r="D29" s="17">
        <v>13947004507</v>
      </c>
      <c r="E29" s="15">
        <f t="shared" si="0"/>
        <v>158.83</v>
      </c>
      <c r="F29" s="17"/>
      <c r="G29" s="15"/>
      <c r="H29" s="15"/>
      <c r="I29" s="15"/>
      <c r="J29" s="17"/>
      <c r="K29" s="17"/>
      <c r="L29" s="15"/>
      <c r="M29" s="17">
        <v>158.83</v>
      </c>
      <c r="N29" s="32"/>
      <c r="O29" s="33"/>
      <c r="P29" s="33"/>
      <c r="Q29" s="33"/>
      <c r="R29" s="33"/>
      <c r="S29" s="33"/>
    </row>
    <row r="30" s="1" customFormat="1" ht="37" customHeight="1" spans="1:19">
      <c r="A30" s="15">
        <v>26</v>
      </c>
      <c r="B30" s="16" t="s">
        <v>23</v>
      </c>
      <c r="C30" s="17" t="s">
        <v>48</v>
      </c>
      <c r="D30" s="17">
        <v>13847016898</v>
      </c>
      <c r="E30" s="15">
        <f t="shared" si="0"/>
        <v>324.66</v>
      </c>
      <c r="F30" s="17"/>
      <c r="G30" s="15"/>
      <c r="H30" s="15"/>
      <c r="I30" s="15"/>
      <c r="J30" s="17"/>
      <c r="K30" s="17"/>
      <c r="L30" s="15"/>
      <c r="M30" s="17">
        <v>324.66</v>
      </c>
      <c r="N30" s="32"/>
      <c r="O30" s="33"/>
      <c r="P30" s="33"/>
      <c r="Q30" s="33"/>
      <c r="R30" s="33"/>
      <c r="S30" s="33"/>
    </row>
    <row r="31" s="1" customFormat="1" ht="37" customHeight="1" spans="1:19">
      <c r="A31" s="15">
        <v>27</v>
      </c>
      <c r="B31" s="16" t="s">
        <v>23</v>
      </c>
      <c r="C31" s="17" t="s">
        <v>49</v>
      </c>
      <c r="D31" s="17">
        <v>15648088001</v>
      </c>
      <c r="E31" s="15">
        <f t="shared" si="0"/>
        <v>444.65</v>
      </c>
      <c r="F31" s="17"/>
      <c r="G31" s="15"/>
      <c r="H31" s="15"/>
      <c r="I31" s="15"/>
      <c r="J31" s="17"/>
      <c r="K31" s="17"/>
      <c r="L31" s="15"/>
      <c r="M31" s="17">
        <v>444.65</v>
      </c>
      <c r="N31" s="32"/>
      <c r="O31" s="33"/>
      <c r="P31" s="33"/>
      <c r="Q31" s="33"/>
      <c r="R31" s="33"/>
      <c r="S31" s="33"/>
    </row>
    <row r="32" s="1" customFormat="1" ht="37" customHeight="1" spans="1:19">
      <c r="A32" s="15">
        <v>28</v>
      </c>
      <c r="B32" s="16" t="s">
        <v>23</v>
      </c>
      <c r="C32" s="17" t="s">
        <v>50</v>
      </c>
      <c r="D32" s="17">
        <v>15547086591</v>
      </c>
      <c r="E32" s="15">
        <f t="shared" si="0"/>
        <v>386.98</v>
      </c>
      <c r="F32" s="17"/>
      <c r="G32" s="15"/>
      <c r="H32" s="15"/>
      <c r="I32" s="15"/>
      <c r="J32" s="17"/>
      <c r="K32" s="17"/>
      <c r="L32" s="15"/>
      <c r="M32" s="17">
        <v>386.98</v>
      </c>
      <c r="N32" s="32"/>
      <c r="O32" s="33"/>
      <c r="P32" s="33"/>
      <c r="Q32" s="33"/>
      <c r="R32" s="33"/>
      <c r="S32" s="33"/>
    </row>
    <row r="33" s="1" customFormat="1" ht="37" customHeight="1" spans="1:19">
      <c r="A33" s="15">
        <v>29</v>
      </c>
      <c r="B33" s="16" t="s">
        <v>23</v>
      </c>
      <c r="C33" s="17" t="s">
        <v>36</v>
      </c>
      <c r="D33" s="17">
        <v>13848035834</v>
      </c>
      <c r="E33" s="15">
        <f t="shared" si="0"/>
        <v>277</v>
      </c>
      <c r="F33" s="17"/>
      <c r="G33" s="15"/>
      <c r="H33" s="15"/>
      <c r="I33" s="15"/>
      <c r="J33" s="17"/>
      <c r="K33" s="17">
        <v>80</v>
      </c>
      <c r="L33" s="15"/>
      <c r="M33" s="17">
        <v>197</v>
      </c>
      <c r="N33" s="32"/>
      <c r="O33" s="33"/>
      <c r="P33" s="33"/>
      <c r="Q33" s="33"/>
      <c r="R33" s="33"/>
      <c r="S33" s="33"/>
    </row>
    <row r="34" s="1" customFormat="1" ht="37" customHeight="1" spans="1:19">
      <c r="A34" s="15">
        <v>30</v>
      </c>
      <c r="B34" s="16" t="s">
        <v>23</v>
      </c>
      <c r="C34" s="17" t="s">
        <v>51</v>
      </c>
      <c r="D34" s="17">
        <v>13789608222</v>
      </c>
      <c r="E34" s="15">
        <f t="shared" si="0"/>
        <v>236</v>
      </c>
      <c r="F34" s="17"/>
      <c r="G34" s="15"/>
      <c r="H34" s="15"/>
      <c r="I34" s="15"/>
      <c r="J34" s="17"/>
      <c r="K34" s="17"/>
      <c r="L34" s="15"/>
      <c r="M34" s="17">
        <v>236</v>
      </c>
      <c r="N34" s="32"/>
      <c r="O34" s="33"/>
      <c r="P34" s="33"/>
      <c r="Q34" s="33"/>
      <c r="R34" s="33"/>
      <c r="S34" s="33"/>
    </row>
    <row r="35" s="1" customFormat="1" ht="37" customHeight="1" spans="1:19">
      <c r="A35" s="15">
        <v>31</v>
      </c>
      <c r="B35" s="16" t="s">
        <v>23</v>
      </c>
      <c r="C35" s="17" t="s">
        <v>52</v>
      </c>
      <c r="D35" s="17">
        <v>13947023067</v>
      </c>
      <c r="E35" s="15">
        <f t="shared" si="0"/>
        <v>479</v>
      </c>
      <c r="F35" s="17"/>
      <c r="G35" s="15"/>
      <c r="H35" s="15"/>
      <c r="I35" s="15"/>
      <c r="J35" s="17"/>
      <c r="K35" s="17">
        <v>210</v>
      </c>
      <c r="L35" s="15"/>
      <c r="M35" s="17">
        <v>269</v>
      </c>
      <c r="N35" s="32"/>
      <c r="O35" s="33"/>
      <c r="P35" s="33"/>
      <c r="Q35" s="33"/>
      <c r="R35" s="33"/>
      <c r="S35" s="33"/>
    </row>
    <row r="36" s="1" customFormat="1" ht="49" customHeight="1" spans="1:19">
      <c r="A36" s="15">
        <v>32</v>
      </c>
      <c r="B36" s="16" t="s">
        <v>23</v>
      </c>
      <c r="C36" s="17" t="s">
        <v>53</v>
      </c>
      <c r="D36" s="17">
        <v>13948406502</v>
      </c>
      <c r="E36" s="15">
        <f t="shared" si="0"/>
        <v>98.67</v>
      </c>
      <c r="F36" s="17"/>
      <c r="G36" s="15"/>
      <c r="H36" s="15"/>
      <c r="I36" s="15"/>
      <c r="J36" s="17">
        <v>98.67</v>
      </c>
      <c r="K36" s="17"/>
      <c r="L36" s="15"/>
      <c r="M36" s="17"/>
      <c r="N36" s="32"/>
      <c r="O36" s="33"/>
      <c r="P36" s="33"/>
      <c r="Q36" s="33"/>
      <c r="R36" s="33"/>
      <c r="S36" s="33"/>
    </row>
    <row r="37" s="2" customFormat="1" ht="40" customHeight="1" spans="1:19">
      <c r="A37" s="15"/>
      <c r="B37" s="18" t="s">
        <v>54</v>
      </c>
      <c r="C37" s="19"/>
      <c r="D37" s="20"/>
      <c r="E37" s="15">
        <f t="shared" si="0"/>
        <v>20900.57</v>
      </c>
      <c r="F37" s="17">
        <f t="shared" ref="F37:S37" si="1">SUM(F5:F36)</f>
        <v>1828</v>
      </c>
      <c r="G37" s="17">
        <f t="shared" si="1"/>
        <v>0</v>
      </c>
      <c r="H37" s="17">
        <f t="shared" si="1"/>
        <v>0</v>
      </c>
      <c r="I37" s="17">
        <f t="shared" si="1"/>
        <v>0</v>
      </c>
      <c r="J37" s="17">
        <f t="shared" si="1"/>
        <v>98.67</v>
      </c>
      <c r="K37" s="17">
        <f t="shared" si="1"/>
        <v>1413.2</v>
      </c>
      <c r="L37" s="17">
        <f t="shared" si="1"/>
        <v>0</v>
      </c>
      <c r="M37" s="17">
        <f t="shared" si="1"/>
        <v>17560.7</v>
      </c>
      <c r="N37" s="17">
        <f t="shared" si="1"/>
        <v>0</v>
      </c>
      <c r="O37" s="17">
        <f t="shared" si="1"/>
        <v>0</v>
      </c>
      <c r="P37" s="17">
        <f t="shared" si="1"/>
        <v>0</v>
      </c>
      <c r="Q37" s="17">
        <f t="shared" si="1"/>
        <v>0</v>
      </c>
      <c r="R37" s="17">
        <f t="shared" si="1"/>
        <v>0</v>
      </c>
      <c r="S37" s="17">
        <f t="shared" si="1"/>
        <v>0</v>
      </c>
    </row>
    <row r="38" ht="57" customHeight="1" spans="1:19">
      <c r="A38" s="15">
        <v>1</v>
      </c>
      <c r="B38" s="21" t="s">
        <v>55</v>
      </c>
      <c r="C38" s="17" t="s">
        <v>27</v>
      </c>
      <c r="D38" s="17">
        <v>15148568666</v>
      </c>
      <c r="E38" s="15">
        <f t="shared" si="0"/>
        <v>6389.07</v>
      </c>
      <c r="F38" s="15"/>
      <c r="G38" s="15"/>
      <c r="H38" s="15"/>
      <c r="I38" s="15"/>
      <c r="J38" s="15"/>
      <c r="K38" s="15">
        <v>190</v>
      </c>
      <c r="L38" s="15"/>
      <c r="M38" s="15">
        <v>6199.07</v>
      </c>
      <c r="N38" s="32"/>
      <c r="O38" s="33"/>
      <c r="P38" s="33"/>
      <c r="Q38" s="33"/>
      <c r="R38" s="33"/>
      <c r="S38" s="33"/>
    </row>
    <row r="39" ht="62" customHeight="1" spans="1:19">
      <c r="A39" s="15">
        <v>2</v>
      </c>
      <c r="B39" s="21" t="s">
        <v>55</v>
      </c>
      <c r="C39" s="17" t="s">
        <v>56</v>
      </c>
      <c r="D39" s="17">
        <v>18847080822</v>
      </c>
      <c r="E39" s="15">
        <f t="shared" si="0"/>
        <v>10000</v>
      </c>
      <c r="F39" s="15"/>
      <c r="G39" s="15"/>
      <c r="H39" s="15"/>
      <c r="I39" s="15"/>
      <c r="J39" s="15">
        <v>4300</v>
      </c>
      <c r="K39" s="15"/>
      <c r="L39" s="15"/>
      <c r="M39" s="15"/>
      <c r="N39" s="32"/>
      <c r="O39" s="33">
        <v>5700</v>
      </c>
      <c r="P39" s="33"/>
      <c r="Q39" s="33"/>
      <c r="R39" s="33"/>
      <c r="S39" s="33"/>
    </row>
    <row r="40" ht="85" customHeight="1" spans="1:19">
      <c r="A40" s="15">
        <v>3</v>
      </c>
      <c r="B40" s="21" t="s">
        <v>55</v>
      </c>
      <c r="C40" s="17" t="s">
        <v>57</v>
      </c>
      <c r="D40" s="17">
        <v>15764597000</v>
      </c>
      <c r="E40" s="15">
        <f t="shared" si="0"/>
        <v>3607</v>
      </c>
      <c r="F40" s="15"/>
      <c r="G40" s="15"/>
      <c r="H40" s="15"/>
      <c r="I40" s="15"/>
      <c r="J40" s="15">
        <v>3607</v>
      </c>
      <c r="K40" s="15"/>
      <c r="L40" s="15"/>
      <c r="M40" s="15"/>
      <c r="N40" s="32"/>
      <c r="O40" s="33"/>
      <c r="P40" s="33"/>
      <c r="Q40" s="33"/>
      <c r="R40" s="33"/>
      <c r="S40" s="33"/>
    </row>
    <row r="41" s="2" customFormat="1" ht="45" customHeight="1" spans="1:19">
      <c r="A41" s="15"/>
      <c r="B41" s="18" t="s">
        <v>58</v>
      </c>
      <c r="C41" s="19"/>
      <c r="D41" s="20"/>
      <c r="E41" s="15">
        <f t="shared" ref="E41:S41" si="2">SUM(E38:E40)</f>
        <v>19996.07</v>
      </c>
      <c r="F41" s="15">
        <f t="shared" si="2"/>
        <v>0</v>
      </c>
      <c r="G41" s="15">
        <f t="shared" si="2"/>
        <v>0</v>
      </c>
      <c r="H41" s="15">
        <f t="shared" si="2"/>
        <v>0</v>
      </c>
      <c r="I41" s="15">
        <f t="shared" si="2"/>
        <v>0</v>
      </c>
      <c r="J41" s="15">
        <f t="shared" si="2"/>
        <v>7907</v>
      </c>
      <c r="K41" s="15">
        <f t="shared" si="2"/>
        <v>190</v>
      </c>
      <c r="L41" s="15">
        <f t="shared" si="2"/>
        <v>0</v>
      </c>
      <c r="M41" s="15">
        <f t="shared" si="2"/>
        <v>6199.07</v>
      </c>
      <c r="N41" s="15">
        <f t="shared" si="2"/>
        <v>0</v>
      </c>
      <c r="O41" s="15">
        <f t="shared" si="2"/>
        <v>5700</v>
      </c>
      <c r="P41" s="15">
        <f t="shared" si="2"/>
        <v>0</v>
      </c>
      <c r="Q41" s="15">
        <f t="shared" si="2"/>
        <v>0</v>
      </c>
      <c r="R41" s="15">
        <f t="shared" si="2"/>
        <v>0</v>
      </c>
      <c r="S41" s="15">
        <f t="shared" si="2"/>
        <v>0</v>
      </c>
    </row>
    <row r="42" s="3" customFormat="1" ht="53" customHeight="1" spans="1:19">
      <c r="A42" s="15">
        <v>1</v>
      </c>
      <c r="B42" s="15" t="s">
        <v>59</v>
      </c>
      <c r="C42" s="22" t="s">
        <v>60</v>
      </c>
      <c r="D42" s="22" t="s">
        <v>61</v>
      </c>
      <c r="E42" s="22" t="s">
        <v>62</v>
      </c>
      <c r="F42" s="15"/>
      <c r="G42" s="15"/>
      <c r="H42" s="15"/>
      <c r="I42" s="15"/>
      <c r="J42" s="15"/>
      <c r="K42" s="22">
        <v>48</v>
      </c>
      <c r="L42" s="15"/>
      <c r="M42" s="15"/>
      <c r="N42" s="30"/>
      <c r="O42" s="15"/>
      <c r="P42" s="15"/>
      <c r="Q42" s="15"/>
      <c r="R42" s="15"/>
      <c r="S42" s="15"/>
    </row>
    <row r="43" s="3" customFormat="1" ht="57" customHeight="1" spans="1:19">
      <c r="A43" s="15">
        <v>2</v>
      </c>
      <c r="B43" s="15" t="s">
        <v>59</v>
      </c>
      <c r="C43" s="17" t="s">
        <v>56</v>
      </c>
      <c r="D43" s="17">
        <v>18847080822</v>
      </c>
      <c r="E43" s="22" t="s">
        <v>63</v>
      </c>
      <c r="F43" s="15"/>
      <c r="G43" s="15"/>
      <c r="H43" s="15"/>
      <c r="I43" s="15"/>
      <c r="J43" s="15"/>
      <c r="K43" s="15">
        <v>70</v>
      </c>
      <c r="L43" s="15"/>
      <c r="M43" s="15"/>
      <c r="N43" s="30"/>
      <c r="O43" s="15"/>
      <c r="P43" s="15"/>
      <c r="Q43" s="15"/>
      <c r="R43" s="15"/>
      <c r="S43" s="15"/>
    </row>
    <row r="44" s="4" customFormat="1" ht="35" customHeight="1" spans="1:19">
      <c r="A44" s="15"/>
      <c r="B44" s="23" t="s">
        <v>64</v>
      </c>
      <c r="C44" s="24"/>
      <c r="D44" s="25"/>
      <c r="E44" s="22">
        <v>118</v>
      </c>
      <c r="F44" s="15">
        <f t="shared" ref="F44:S44" si="3">SUM(F42:F43)</f>
        <v>0</v>
      </c>
      <c r="G44" s="15">
        <f t="shared" si="3"/>
        <v>0</v>
      </c>
      <c r="H44" s="15">
        <f t="shared" si="3"/>
        <v>0</v>
      </c>
      <c r="I44" s="15">
        <f t="shared" si="3"/>
        <v>0</v>
      </c>
      <c r="J44" s="15">
        <f t="shared" si="3"/>
        <v>0</v>
      </c>
      <c r="K44" s="15">
        <f t="shared" si="3"/>
        <v>118</v>
      </c>
      <c r="L44" s="15">
        <f t="shared" si="3"/>
        <v>0</v>
      </c>
      <c r="M44" s="15">
        <f t="shared" si="3"/>
        <v>0</v>
      </c>
      <c r="N44" s="15">
        <f t="shared" si="3"/>
        <v>0</v>
      </c>
      <c r="O44" s="15">
        <f t="shared" si="3"/>
        <v>0</v>
      </c>
      <c r="P44" s="15">
        <f t="shared" si="3"/>
        <v>0</v>
      </c>
      <c r="Q44" s="15">
        <f t="shared" si="3"/>
        <v>0</v>
      </c>
      <c r="R44" s="15">
        <f t="shared" si="3"/>
        <v>0</v>
      </c>
      <c r="S44" s="15">
        <f t="shared" si="3"/>
        <v>0</v>
      </c>
    </row>
    <row r="45" s="3" customFormat="1" ht="76" customHeight="1" spans="1:19">
      <c r="A45" s="15"/>
      <c r="B45" s="26" t="s">
        <v>65</v>
      </c>
      <c r="C45" s="27"/>
      <c r="D45" s="28"/>
      <c r="E45" s="22">
        <f>SUM(F45:S45)</f>
        <v>41014.64</v>
      </c>
      <c r="F45" s="15">
        <f t="shared" ref="F45:S45" si="4">F37+F41+F44</f>
        <v>1828</v>
      </c>
      <c r="G45" s="15">
        <f t="shared" si="4"/>
        <v>0</v>
      </c>
      <c r="H45" s="15">
        <f t="shared" si="4"/>
        <v>0</v>
      </c>
      <c r="I45" s="15">
        <f t="shared" si="4"/>
        <v>0</v>
      </c>
      <c r="J45" s="15">
        <f t="shared" si="4"/>
        <v>8005.67</v>
      </c>
      <c r="K45" s="15">
        <f t="shared" si="4"/>
        <v>1721.2</v>
      </c>
      <c r="L45" s="15">
        <f t="shared" si="4"/>
        <v>0</v>
      </c>
      <c r="M45" s="15">
        <f t="shared" si="4"/>
        <v>23759.77</v>
      </c>
      <c r="N45" s="15">
        <f t="shared" si="4"/>
        <v>0</v>
      </c>
      <c r="O45" s="15">
        <f t="shared" si="4"/>
        <v>5700</v>
      </c>
      <c r="P45" s="15">
        <f t="shared" si="4"/>
        <v>0</v>
      </c>
      <c r="Q45" s="15">
        <f t="shared" si="4"/>
        <v>0</v>
      </c>
      <c r="R45" s="15">
        <f t="shared" si="4"/>
        <v>0</v>
      </c>
      <c r="S45" s="15">
        <f t="shared" si="4"/>
        <v>0</v>
      </c>
    </row>
  </sheetData>
  <mergeCells count="27">
    <mergeCell ref="A1:S1"/>
    <mergeCell ref="A2:C2"/>
    <mergeCell ref="H2:K2"/>
    <mergeCell ref="L2:M2"/>
    <mergeCell ref="B37:D37"/>
    <mergeCell ref="B41:D41"/>
    <mergeCell ref="B44:D44"/>
    <mergeCell ref="B45:D45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393055555555556" right="0.393055555555556" top="1" bottom="1" header="0.5" footer="0.5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2024-07-03T02:10:44Z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9BEA62C1B9A8477A855D4320E56A1CFE_13</vt:lpwstr>
  </property>
  <property fmtid="{D5CDD505-2E9C-101B-9397-08002B2CF9AE}" pid="3" name="KSOProductBuildVer">
    <vt:lpwstr>2052-12.1.0.16929</vt:lpwstr>
  </property>
</Properties>
</file>