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090"/>
  </bookViews>
  <sheets>
    <sheet name="表九" sheetId="1" r:id="rId1"/>
  </sheets>
  <externalReferences>
    <externalReference r:id="rId2"/>
  </externalReferences>
  <definedNames>
    <definedName name="_xlnm._FilterDatabase" localSheetId="0" hidden="1">表九!$B$5:$H$30</definedName>
    <definedName name="_xlnm.Print_Titles" localSheetId="0">表九!$2:$5</definedName>
    <definedName name="地区名称">[1]封面!$B$2:$B$6</definedName>
  </definedNames>
  <calcPr calcId="144525"/>
</workbook>
</file>

<file path=xl/sharedStrings.xml><?xml version="1.0" encoding="utf-8"?>
<sst xmlns="http://schemas.openxmlformats.org/spreadsheetml/2006/main" count="39" uniqueCount="38">
  <si>
    <t>附件2</t>
  </si>
  <si>
    <t>2023年政府性基金预算支出调整表</t>
  </si>
  <si>
    <t>单位：万元</t>
  </si>
  <si>
    <t>科目编码</t>
  </si>
  <si>
    <t>功能科目名称</t>
  </si>
  <si>
    <t>年初预算数</t>
  </si>
  <si>
    <t>旗十四届人大十一次会议批准数</t>
  </si>
  <si>
    <t>本次调整预算事项</t>
  </si>
  <si>
    <t>调整后    预算数</t>
  </si>
  <si>
    <t>超收收入</t>
  </si>
  <si>
    <t>财政短收及部门调入资金变动等</t>
  </si>
  <si>
    <t>调出资金</t>
  </si>
  <si>
    <t>调入资金安排</t>
  </si>
  <si>
    <t>合计</t>
  </si>
  <si>
    <t>一、政府性基金预算支出</t>
  </si>
  <si>
    <t xml:space="preserve">      资助国产影片放映</t>
  </si>
  <si>
    <t xml:space="preserve">      地方旅游开发项目补助</t>
  </si>
  <si>
    <t xml:space="preserve">      征地和拆迁补偿支出</t>
  </si>
  <si>
    <t xml:space="preserve">      城市建设支出</t>
  </si>
  <si>
    <t xml:space="preserve">      农村基础设施建设支出</t>
  </si>
  <si>
    <t xml:space="preserve">      棚户区改造支出</t>
  </si>
  <si>
    <t xml:space="preserve">      公共租赁住房支出</t>
  </si>
  <si>
    <t xml:space="preserve">      保障性住房租金补贴</t>
  </si>
  <si>
    <t xml:space="preserve">      其他国有土地使用权出让收入安排的支出</t>
  </si>
  <si>
    <t xml:space="preserve">      城市公共设施</t>
  </si>
  <si>
    <t xml:space="preserve">      污水处理设施建设和运营</t>
  </si>
  <si>
    <t xml:space="preserve">      其他地方自行试点项目收益专项债券收入安排的支出</t>
  </si>
  <si>
    <t xml:space="preserve">      用于社会福利的彩票公益金支出</t>
  </si>
  <si>
    <t xml:space="preserve">      用于体育事业的彩票公益金支出</t>
  </si>
  <si>
    <t xml:space="preserve">      用于教育事业的彩票公益金支出</t>
  </si>
  <si>
    <t xml:space="preserve">      用于残疾人事业的彩票公益金支出</t>
  </si>
  <si>
    <t xml:space="preserve">      用于文化事业的彩票公益金支出</t>
  </si>
  <si>
    <t xml:space="preserve">      用于其他社会公益事业的彩票公益金支出</t>
  </si>
  <si>
    <t xml:space="preserve">      其他地方自行试点项目收益专项债券付息支出</t>
  </si>
  <si>
    <t xml:space="preserve">      其他地方自行试点项目收益专项债务发行费用支出</t>
  </si>
  <si>
    <t>二、转移性支出</t>
  </si>
  <si>
    <t xml:space="preserve"> 地方政府专项债务还本支出</t>
  </si>
  <si>
    <t>三、弥补缴纳新增建设用地土地有偿使用费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</si>
</sst>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176" formatCode="#,##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8"/>
      <color theme="1"/>
      <name val="方正小标宋简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ajor"/>
    </font>
    <font>
      <sz val="10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1" fillId="7" borderId="10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6" borderId="9" applyNumberFormat="0" applyFon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4" fillId="21" borderId="15" applyNumberFormat="0" applyAlignment="0" applyProtection="0">
      <alignment vertical="center"/>
    </xf>
    <xf numFmtId="0" fontId="20" fillId="21" borderId="10" applyNumberFormat="0" applyAlignment="0" applyProtection="0">
      <alignment vertical="center"/>
    </xf>
    <xf numFmtId="0" fontId="16" fillId="14" borderId="11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1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1" fontId="6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3" fontId="3" fillId="0" borderId="2" xfId="0" applyNumberFormat="1" applyFont="1" applyFill="1" applyBorder="1" applyAlignment="1" applyProtection="1">
      <alignment horizontal="left"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3" fontId="3" fillId="0" borderId="2" xfId="0" applyNumberFormat="1" applyFont="1" applyFill="1" applyBorder="1" applyAlignment="1" applyProtection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" fontId="3" fillId="0" borderId="2" xfId="0" applyNumberFormat="1" applyFont="1" applyFill="1" applyBorder="1" applyAlignment="1" applyProtection="1">
      <alignment vertical="center"/>
      <protection locked="0"/>
    </xf>
    <xf numFmtId="0" fontId="0" fillId="0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2021&#24180;&#39044;&#31639;\&#19978;&#25253;&#24066;&#32423;\&#37122;&#28201;&#20811;&#26071;2021&#24180;&#22320;&#26041;&#36130;&#25919;&#39044;&#31639;&#34920;%20(&#20462;&#25913;&#20844;&#24335;&#24182;&#21152;&#34920;&#38388;&#26816;&#39564;20201230&#21152;&#22635;&#25253;&#26126;&#32454;&#21015;&#20877;&#22686;&#21152;&#31185;&#30446;&#21644;&#25239;&#30123;&#22269;&#20538;)1.1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目录"/>
      <sheetName val="表一"/>
      <sheetName val="表二"/>
      <sheetName val="表三"/>
      <sheetName val="表四"/>
      <sheetName val="表五"/>
      <sheetName val="表六 (1)"/>
      <sheetName val="表六（2)"/>
      <sheetName val="表七 (1)"/>
      <sheetName val="表七(2)"/>
      <sheetName val="表八"/>
      <sheetName val="表九"/>
      <sheetName val="表十"/>
      <sheetName val="表十一"/>
      <sheetName val="表十二"/>
      <sheetName val="表十三"/>
      <sheetName val="表十四"/>
      <sheetName val="表十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42"/>
    <pageSetUpPr fitToPage="1"/>
  </sheetPr>
  <dimension ref="A1:K82"/>
  <sheetViews>
    <sheetView showGridLines="0" showZeros="0" tabSelected="1" zoomScale="90" zoomScaleNormal="90" workbookViewId="0">
      <pane ySplit="5" topLeftCell="A6" activePane="bottomLeft" state="frozen"/>
      <selection/>
      <selection pane="bottomLeft" activeCell="B22" sqref="B22"/>
    </sheetView>
  </sheetViews>
  <sheetFormatPr defaultColWidth="9" defaultRowHeight="14.25"/>
  <cols>
    <col min="1" max="1" width="9" style="1"/>
    <col min="2" max="2" width="62.2" style="2" customWidth="1"/>
    <col min="3" max="4" width="13.6083333333333" style="1" customWidth="1"/>
    <col min="5" max="5" width="10.9666666666667" style="1" customWidth="1"/>
    <col min="6" max="6" width="13.6083333333333" style="1" customWidth="1"/>
    <col min="7" max="7" width="9.3" style="1" customWidth="1"/>
    <col min="8" max="8" width="12.6416666666667" style="1" customWidth="1"/>
    <col min="9" max="9" width="10.5583333333333" style="1" customWidth="1"/>
    <col min="10" max="10" width="9" style="1" customWidth="1"/>
    <col min="11" max="11" width="12.6416666666667" style="1" customWidth="1"/>
    <col min="12" max="16379" width="9" style="1" customWidth="1"/>
    <col min="16380" max="16384" width="9" style="1"/>
  </cols>
  <sheetData>
    <row r="1" ht="16" customHeight="1" spans="1:1">
      <c r="A1" s="1" t="s">
        <v>0</v>
      </c>
    </row>
    <row r="2" ht="17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K2" s="3"/>
    </row>
    <row r="3" ht="18" customHeight="1" spans="1:11">
      <c r="A3" s="4" t="s">
        <v>2</v>
      </c>
      <c r="B3" s="4"/>
      <c r="C3" s="4"/>
      <c r="D3" s="4"/>
      <c r="E3" s="4"/>
      <c r="F3" s="4"/>
      <c r="G3" s="4"/>
      <c r="H3" s="4"/>
      <c r="I3" s="4"/>
      <c r="K3" s="4"/>
    </row>
    <row r="4" ht="22" customHeight="1" spans="1:11">
      <c r="A4" s="5" t="s">
        <v>3</v>
      </c>
      <c r="B4" s="6" t="s">
        <v>4</v>
      </c>
      <c r="C4" s="7" t="s">
        <v>5</v>
      </c>
      <c r="D4" s="8" t="s">
        <v>6</v>
      </c>
      <c r="E4" s="7" t="s">
        <v>7</v>
      </c>
      <c r="F4" s="7"/>
      <c r="G4" s="7"/>
      <c r="H4" s="7"/>
      <c r="I4" s="29" t="s">
        <v>8</v>
      </c>
      <c r="K4" s="7"/>
    </row>
    <row r="5" ht="32" customHeight="1" spans="1:11">
      <c r="A5" s="9"/>
      <c r="B5" s="10"/>
      <c r="C5" s="7"/>
      <c r="D5" s="11"/>
      <c r="E5" s="12" t="s">
        <v>9</v>
      </c>
      <c r="F5" s="13" t="s">
        <v>10</v>
      </c>
      <c r="G5" s="14" t="s">
        <v>11</v>
      </c>
      <c r="H5" s="15" t="s">
        <v>12</v>
      </c>
      <c r="I5" s="30"/>
      <c r="K5" s="15" t="s">
        <v>12</v>
      </c>
    </row>
    <row r="6" ht="22" customHeight="1" spans="1:11">
      <c r="A6" s="16"/>
      <c r="B6" s="17" t="s">
        <v>13</v>
      </c>
      <c r="C6" s="18">
        <f>C7+C29</f>
        <v>23731</v>
      </c>
      <c r="D6" s="18">
        <f>D7+D29</f>
        <v>53667</v>
      </c>
      <c r="E6" s="18">
        <f>E7+E29</f>
        <v>46</v>
      </c>
      <c r="F6" s="18">
        <f t="shared" ref="F6:K6" si="0">F7+F29+F30</f>
        <v>-39488</v>
      </c>
      <c r="G6" s="18">
        <f t="shared" si="0"/>
        <v>0</v>
      </c>
      <c r="H6" s="18">
        <f t="shared" si="0"/>
        <v>24354</v>
      </c>
      <c r="I6" s="18">
        <f>I7+I29</f>
        <v>38571</v>
      </c>
      <c r="K6" s="18">
        <f>K7+K29+K30</f>
        <v>21956</v>
      </c>
    </row>
    <row r="7" ht="25" customHeight="1" spans="1:11">
      <c r="A7" s="19" t="s">
        <v>14</v>
      </c>
      <c r="B7" s="20"/>
      <c r="C7" s="21">
        <f>SUM(C8:C27)</f>
        <v>23337</v>
      </c>
      <c r="D7" s="21">
        <f>SUM(D8:D27)</f>
        <v>44864</v>
      </c>
      <c r="E7" s="21">
        <f>SUM(E8:E27)</f>
        <v>46</v>
      </c>
      <c r="F7" s="21">
        <f t="shared" ref="F7:K7" si="1">SUM(F8:F27)</f>
        <v>-35578</v>
      </c>
      <c r="G7" s="21"/>
      <c r="H7" s="21">
        <f t="shared" si="1"/>
        <v>20444</v>
      </c>
      <c r="I7" s="21">
        <f t="shared" si="1"/>
        <v>29768</v>
      </c>
      <c r="K7" s="21">
        <f>SUM(K8:K27)</f>
        <v>20048</v>
      </c>
    </row>
    <row r="8" ht="18" customHeight="1" spans="1:11">
      <c r="A8" s="16">
        <v>2070701</v>
      </c>
      <c r="B8" s="22" t="s">
        <v>15</v>
      </c>
      <c r="C8" s="23">
        <v>6</v>
      </c>
      <c r="D8" s="23">
        <v>6</v>
      </c>
      <c r="E8" s="23"/>
      <c r="F8" s="23"/>
      <c r="G8" s="22"/>
      <c r="H8" s="16"/>
      <c r="I8" s="23">
        <v>6</v>
      </c>
      <c r="K8" s="16"/>
    </row>
    <row r="9" ht="18" customHeight="1" spans="1:11">
      <c r="A9" s="16">
        <v>2070904</v>
      </c>
      <c r="B9" s="22" t="s">
        <v>16</v>
      </c>
      <c r="C9" s="23">
        <v>16</v>
      </c>
      <c r="D9" s="23">
        <v>16</v>
      </c>
      <c r="E9" s="23"/>
      <c r="F9" s="23"/>
      <c r="G9" s="22"/>
      <c r="H9" s="16"/>
      <c r="I9" s="23">
        <v>16</v>
      </c>
      <c r="K9" s="16"/>
    </row>
    <row r="10" ht="18" customHeight="1" spans="1:11">
      <c r="A10" s="16">
        <v>2120801</v>
      </c>
      <c r="B10" s="24" t="s">
        <v>17</v>
      </c>
      <c r="C10" s="23"/>
      <c r="D10" s="23">
        <v>1145</v>
      </c>
      <c r="F10" s="23">
        <v>-1145</v>
      </c>
      <c r="G10" s="24"/>
      <c r="H10" s="16"/>
      <c r="I10" s="16"/>
      <c r="K10" s="16"/>
    </row>
    <row r="11" ht="18" customHeight="1" spans="1:11">
      <c r="A11" s="16">
        <v>2120803</v>
      </c>
      <c r="B11" s="24" t="s">
        <v>18</v>
      </c>
      <c r="C11" s="23">
        <v>783</v>
      </c>
      <c r="D11" s="23">
        <v>10213</v>
      </c>
      <c r="E11" s="23"/>
      <c r="F11" s="23">
        <v>-10213</v>
      </c>
      <c r="G11" s="24"/>
      <c r="H11" s="16">
        <v>783</v>
      </c>
      <c r="I11" s="16">
        <v>783</v>
      </c>
      <c r="K11" s="16">
        <v>783</v>
      </c>
    </row>
    <row r="12" ht="18" customHeight="1" spans="1:11">
      <c r="A12" s="16">
        <v>2120804</v>
      </c>
      <c r="B12" s="24" t="s">
        <v>19</v>
      </c>
      <c r="C12" s="23">
        <v>5071</v>
      </c>
      <c r="D12" s="23">
        <v>5200</v>
      </c>
      <c r="E12" s="23"/>
      <c r="F12" s="23">
        <v>-5200</v>
      </c>
      <c r="G12" s="24"/>
      <c r="H12" s="16">
        <v>3922</v>
      </c>
      <c r="I12" s="16">
        <v>3922</v>
      </c>
      <c r="K12" s="16">
        <v>3922</v>
      </c>
    </row>
    <row r="13" ht="18" customHeight="1" spans="1:11">
      <c r="A13" s="16">
        <v>2120810</v>
      </c>
      <c r="B13" s="24" t="s">
        <v>20</v>
      </c>
      <c r="C13" s="23">
        <v>13306</v>
      </c>
      <c r="D13" s="23">
        <v>13675</v>
      </c>
      <c r="E13" s="23"/>
      <c r="F13" s="23">
        <f>-13675</f>
        <v>-13675</v>
      </c>
      <c r="G13" s="24"/>
      <c r="H13" s="16">
        <v>12908</v>
      </c>
      <c r="I13" s="16">
        <v>12908</v>
      </c>
      <c r="K13" s="16">
        <v>12911</v>
      </c>
    </row>
    <row r="14" s="1" customFormat="1" ht="18" customHeight="1" spans="1:11">
      <c r="A14" s="16">
        <v>2120811</v>
      </c>
      <c r="B14" s="24" t="s">
        <v>21</v>
      </c>
      <c r="C14" s="23">
        <v>80</v>
      </c>
      <c r="D14" s="23">
        <v>80</v>
      </c>
      <c r="E14" s="23"/>
      <c r="F14" s="23">
        <v>-80</v>
      </c>
      <c r="G14" s="24"/>
      <c r="H14" s="16">
        <v>80</v>
      </c>
      <c r="I14" s="16">
        <v>80</v>
      </c>
      <c r="K14" s="16">
        <v>80</v>
      </c>
    </row>
    <row r="15" s="1" customFormat="1" ht="18" customHeight="1" spans="1:11">
      <c r="A15" s="16">
        <v>2120813</v>
      </c>
      <c r="B15" s="24" t="s">
        <v>22</v>
      </c>
      <c r="C15" s="23">
        <v>98</v>
      </c>
      <c r="D15" s="23">
        <v>98</v>
      </c>
      <c r="E15" s="23"/>
      <c r="F15" s="23">
        <v>-98</v>
      </c>
      <c r="G15" s="24"/>
      <c r="H15" s="16">
        <v>24</v>
      </c>
      <c r="I15" s="16">
        <v>24</v>
      </c>
      <c r="K15" s="16">
        <v>24</v>
      </c>
    </row>
    <row r="16" ht="18" customHeight="1" spans="1:11">
      <c r="A16" s="16">
        <v>2120899</v>
      </c>
      <c r="B16" s="24" t="s">
        <v>23</v>
      </c>
      <c r="C16" s="23"/>
      <c r="D16" s="23">
        <v>2834</v>
      </c>
      <c r="E16" s="23"/>
      <c r="F16" s="23">
        <v>-2834</v>
      </c>
      <c r="G16" s="24"/>
      <c r="H16" s="16"/>
      <c r="I16" s="16"/>
      <c r="K16" s="16"/>
    </row>
    <row r="17" ht="18" customHeight="1" spans="1:11">
      <c r="A17" s="16">
        <v>2121301</v>
      </c>
      <c r="B17" s="24" t="s">
        <v>24</v>
      </c>
      <c r="C17" s="23">
        <v>500</v>
      </c>
      <c r="D17" s="23">
        <v>120</v>
      </c>
      <c r="E17" s="23">
        <v>38</v>
      </c>
      <c r="F17" s="23"/>
      <c r="G17" s="24"/>
      <c r="H17" s="16"/>
      <c r="I17" s="16">
        <v>158</v>
      </c>
      <c r="K17" s="16"/>
    </row>
    <row r="18" ht="18" customHeight="1" spans="1:11">
      <c r="A18" s="16">
        <v>2121401</v>
      </c>
      <c r="B18" s="25" t="s">
        <v>25</v>
      </c>
      <c r="C18" s="23">
        <v>200</v>
      </c>
      <c r="D18" s="23">
        <v>200</v>
      </c>
      <c r="E18" s="23">
        <v>8</v>
      </c>
      <c r="F18" s="23"/>
      <c r="G18" s="25">
        <v>8</v>
      </c>
      <c r="H18" s="16"/>
      <c r="I18" s="16">
        <v>200</v>
      </c>
      <c r="K18" s="16"/>
    </row>
    <row r="19" ht="18" customHeight="1" spans="1:11">
      <c r="A19" s="16">
        <v>2290402</v>
      </c>
      <c r="B19" s="24" t="s">
        <v>26</v>
      </c>
      <c r="C19" s="23"/>
      <c r="D19" s="23">
        <v>8000</v>
      </c>
      <c r="E19" s="23"/>
      <c r="F19" s="23"/>
      <c r="G19" s="24"/>
      <c r="H19" s="16"/>
      <c r="I19" s="16">
        <v>8000</v>
      </c>
      <c r="K19" s="16"/>
    </row>
    <row r="20" ht="18" customHeight="1" spans="1:11">
      <c r="A20" s="16">
        <v>2296002</v>
      </c>
      <c r="B20" s="24" t="s">
        <v>27</v>
      </c>
      <c r="C20" s="23">
        <v>373</v>
      </c>
      <c r="D20" s="23">
        <v>373</v>
      </c>
      <c r="E20" s="23"/>
      <c r="F20" s="23"/>
      <c r="G20" s="24"/>
      <c r="H20" s="16"/>
      <c r="I20" s="23">
        <v>373</v>
      </c>
      <c r="K20" s="16"/>
    </row>
    <row r="21" ht="18" customHeight="1" spans="1:11">
      <c r="A21" s="16">
        <v>2296003</v>
      </c>
      <c r="B21" s="24" t="s">
        <v>28</v>
      </c>
      <c r="C21" s="23">
        <v>300</v>
      </c>
      <c r="D21" s="23">
        <v>300</v>
      </c>
      <c r="E21" s="23"/>
      <c r="F21" s="23"/>
      <c r="G21" s="24"/>
      <c r="H21" s="16"/>
      <c r="I21" s="23">
        <v>300</v>
      </c>
      <c r="K21" s="16"/>
    </row>
    <row r="22" ht="18" customHeight="1" spans="1:11">
      <c r="A22" s="16">
        <v>2296004</v>
      </c>
      <c r="B22" s="24" t="s">
        <v>29</v>
      </c>
      <c r="C22" s="23">
        <v>32</v>
      </c>
      <c r="D22" s="23">
        <v>32</v>
      </c>
      <c r="E22" s="23"/>
      <c r="F22" s="23"/>
      <c r="G22" s="24"/>
      <c r="H22" s="16"/>
      <c r="I22" s="23">
        <v>32</v>
      </c>
      <c r="K22" s="16"/>
    </row>
    <row r="23" ht="18" customHeight="1" spans="1:11">
      <c r="A23" s="16">
        <v>2296006</v>
      </c>
      <c r="B23" s="24" t="s">
        <v>30</v>
      </c>
      <c r="C23" s="23"/>
      <c r="D23" s="23"/>
      <c r="E23" s="23"/>
      <c r="F23" s="23"/>
      <c r="G23" s="24"/>
      <c r="H23" s="16"/>
      <c r="I23" s="23"/>
      <c r="K23" s="16"/>
    </row>
    <row r="24" ht="18" customHeight="1" spans="1:11">
      <c r="A24" s="16">
        <v>2296010</v>
      </c>
      <c r="B24" s="24" t="s">
        <v>31</v>
      </c>
      <c r="C24" s="23">
        <v>155</v>
      </c>
      <c r="D24" s="23">
        <v>155</v>
      </c>
      <c r="E24" s="23"/>
      <c r="F24" s="23"/>
      <c r="G24" s="24"/>
      <c r="H24" s="16"/>
      <c r="I24" s="23">
        <v>155</v>
      </c>
      <c r="K24" s="16"/>
    </row>
    <row r="25" ht="18" customHeight="1" spans="1:11">
      <c r="A25" s="16">
        <v>2296099</v>
      </c>
      <c r="B25" s="24" t="s">
        <v>32</v>
      </c>
      <c r="C25" s="23">
        <v>84</v>
      </c>
      <c r="D25" s="23">
        <v>84</v>
      </c>
      <c r="E25" s="23"/>
      <c r="F25" s="23"/>
      <c r="G25" s="24"/>
      <c r="H25" s="16"/>
      <c r="I25" s="23">
        <v>84</v>
      </c>
      <c r="K25" s="16"/>
    </row>
    <row r="26" ht="18" customHeight="1" spans="1:11">
      <c r="A26" s="16">
        <v>2320498</v>
      </c>
      <c r="B26" s="22" t="s">
        <v>33</v>
      </c>
      <c r="C26" s="23">
        <v>2313</v>
      </c>
      <c r="D26" s="16">
        <v>2313</v>
      </c>
      <c r="E26" s="16"/>
      <c r="F26" s="16">
        <v>-2313</v>
      </c>
      <c r="G26" s="22"/>
      <c r="H26" s="16">
        <v>2707</v>
      </c>
      <c r="I26" s="16">
        <v>2707</v>
      </c>
      <c r="K26" s="16">
        <v>2314</v>
      </c>
    </row>
    <row r="27" ht="18" customHeight="1" spans="1:11">
      <c r="A27" s="16">
        <v>2330498</v>
      </c>
      <c r="B27" s="22" t="s">
        <v>34</v>
      </c>
      <c r="C27" s="23">
        <v>20</v>
      </c>
      <c r="D27" s="16">
        <v>20</v>
      </c>
      <c r="E27" s="16"/>
      <c r="F27" s="16">
        <v>-20</v>
      </c>
      <c r="G27" s="22"/>
      <c r="H27" s="16">
        <v>20</v>
      </c>
      <c r="I27" s="16">
        <v>20</v>
      </c>
      <c r="K27" s="16">
        <v>14</v>
      </c>
    </row>
    <row r="28" ht="20.1" customHeight="1" spans="1:11">
      <c r="A28" s="26" t="s">
        <v>35</v>
      </c>
      <c r="B28" s="27"/>
      <c r="C28" s="23">
        <f>C29</f>
        <v>394</v>
      </c>
      <c r="D28" s="23">
        <f>D29</f>
        <v>8803</v>
      </c>
      <c r="E28" s="23">
        <f>E29</f>
        <v>0</v>
      </c>
      <c r="F28" s="23">
        <f t="shared" ref="F28:K28" si="2">F29</f>
        <v>-394</v>
      </c>
      <c r="G28" s="23"/>
      <c r="H28" s="23">
        <f t="shared" si="2"/>
        <v>394</v>
      </c>
      <c r="I28" s="23">
        <f t="shared" si="2"/>
        <v>8803</v>
      </c>
      <c r="K28" s="23">
        <f>K29</f>
        <v>394</v>
      </c>
    </row>
    <row r="29" ht="18" customHeight="1" spans="1:11">
      <c r="A29" s="16">
        <v>23104</v>
      </c>
      <c r="B29" s="28" t="s">
        <v>36</v>
      </c>
      <c r="C29" s="16">
        <v>394</v>
      </c>
      <c r="D29" s="16">
        <v>8803</v>
      </c>
      <c r="E29" s="16"/>
      <c r="F29" s="16">
        <v>-394</v>
      </c>
      <c r="G29" s="16"/>
      <c r="H29" s="16">
        <v>394</v>
      </c>
      <c r="I29" s="16">
        <f>D29+F29+H29</f>
        <v>8803</v>
      </c>
      <c r="K29" s="16">
        <v>394</v>
      </c>
    </row>
    <row r="30" ht="20.1" customHeight="1" spans="1:11">
      <c r="A30" s="26" t="s">
        <v>37</v>
      </c>
      <c r="B30" s="27"/>
      <c r="C30" s="16"/>
      <c r="D30" s="16"/>
      <c r="E30" s="16"/>
      <c r="F30" s="16">
        <v>-3516</v>
      </c>
      <c r="G30" s="16"/>
      <c r="H30" s="16">
        <v>3516</v>
      </c>
      <c r="I30" s="16"/>
      <c r="K30" s="16">
        <v>1514</v>
      </c>
    </row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  <row r="49" ht="20.1" customHeight="1"/>
    <row r="50" ht="20.1" customHeight="1"/>
    <row r="51" ht="20.1" customHeight="1"/>
    <row r="52" ht="20.1" customHeight="1"/>
    <row r="53" ht="20.1" customHeight="1"/>
    <row r="54" ht="20.1" customHeight="1"/>
    <row r="55" ht="20.1" customHeight="1"/>
    <row r="56" ht="20.1" customHeight="1"/>
    <row r="57" ht="20.1" customHeight="1"/>
    <row r="58" ht="20.1" customHeight="1"/>
    <row r="59" ht="20.1" customHeight="1"/>
    <row r="60" ht="20.1" customHeight="1"/>
    <row r="61" ht="20.1" customHeight="1"/>
    <row r="62" ht="20.1" customHeight="1"/>
    <row r="63" ht="20.1" customHeight="1"/>
    <row r="64" ht="20.1" customHeight="1"/>
    <row r="65" ht="20.1" customHeight="1"/>
    <row r="66" ht="20.1" customHeight="1"/>
    <row r="67" ht="20.1" customHeight="1"/>
    <row r="68" ht="20.1" customHeight="1"/>
    <row r="69" ht="20.1" customHeight="1"/>
    <row r="70" ht="20.1" customHeight="1"/>
    <row r="71" ht="20.1" customHeight="1"/>
    <row r="72" ht="20.1" customHeight="1"/>
    <row r="73" ht="20.1" customHeight="1"/>
    <row r="74" ht="20.1" customHeight="1"/>
    <row r="75" ht="20.1" customHeight="1"/>
    <row r="76" ht="20.1" customHeight="1"/>
    <row r="77" ht="20.1" customHeight="1"/>
    <row r="78" ht="20.1" customHeight="1"/>
    <row r="79" ht="20.1" customHeight="1"/>
    <row r="80" ht="20.1" customHeight="1"/>
    <row r="81" ht="20.1" customHeight="1"/>
    <row r="82" ht="20.1" customHeight="1"/>
  </sheetData>
  <autoFilter ref="B5:H30">
    <extLst/>
  </autoFilter>
  <mergeCells count="11">
    <mergeCell ref="A2:I2"/>
    <mergeCell ref="A3:I3"/>
    <mergeCell ref="E4:H4"/>
    <mergeCell ref="A7:B7"/>
    <mergeCell ref="A28:B28"/>
    <mergeCell ref="A30:B30"/>
    <mergeCell ref="A4:A5"/>
    <mergeCell ref="B4:B5"/>
    <mergeCell ref="C4:C5"/>
    <mergeCell ref="D4:D5"/>
    <mergeCell ref="I4:I5"/>
  </mergeCells>
  <printOptions horizontalCentered="1"/>
  <pageMargins left="0.47" right="0.47" top="0.314583333333333" bottom="0.47" header="0.31" footer="0.31"/>
  <pageSetup paperSize="9" scale="86" fitToHeight="0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表九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2021-02-28T02:52:00Z</dcterms:created>
  <dcterms:modified xsi:type="dcterms:W3CDTF">2024-01-13T05:35:54Z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  <property fmtid="{D5CDD505-2E9C-101B-9397-08002B2CF9AE}" pid="3" name="ICV">
    <vt:lpwstr>A55A35996F644DAAAE0EC1A4B9F9A7E0</vt:lpwstr>
  </property>
</Properties>
</file>